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6FA29DA5-599C-483A-96F6-43BEF6394E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9" i="2" l="1"/>
  <c r="F79" i="2"/>
  <c r="D79" i="2"/>
  <c r="E43" i="2" l="1"/>
  <c r="F43" i="2"/>
  <c r="D43" i="2"/>
  <c r="E22" i="2" l="1"/>
  <c r="F22" i="2"/>
  <c r="D22" i="2"/>
  <c r="E17" i="2" l="1"/>
  <c r="F17" i="2"/>
  <c r="D17" i="2"/>
  <c r="F6" i="2" l="1"/>
  <c r="E6" i="2"/>
  <c r="D6" i="2"/>
</calcChain>
</file>

<file path=xl/sharedStrings.xml><?xml version="1.0" encoding="utf-8"?>
<sst xmlns="http://schemas.openxmlformats.org/spreadsheetml/2006/main" count="144" uniqueCount="133">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</sst>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5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4" fillId="0" borderId="0"/>
  </cellStyleXfs>
  <cellXfs count="71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43" fillId="0" borderId="0" xfId="0" applyFont="1"/>
    <xf numFmtId="0" fontId="30" fillId="35" borderId="22" xfId="0" applyFont="1" applyFill="1" applyBorder="1" applyAlignment="1">
      <alignment horizontal="right" vertical="center" indent="1"/>
    </xf>
    <xf numFmtId="0" fontId="39" fillId="35" borderId="31" xfId="0" applyFont="1" applyFill="1" applyBorder="1" applyAlignment="1">
      <alignment horizontal="right" vertical="center" indent="1"/>
    </xf>
    <xf numFmtId="0" fontId="28" fillId="35" borderId="29" xfId="0" applyFont="1" applyFill="1" applyBorder="1" applyAlignment="1">
      <alignment horizontal="left" vertical="center" indent="1"/>
    </xf>
    <xf numFmtId="0" fontId="29" fillId="35" borderId="30" xfId="0" applyFont="1" applyFill="1" applyBorder="1" applyAlignment="1">
      <alignment horizontal="lef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0" fontId="30" fillId="35" borderId="32" xfId="0" applyFont="1" applyFill="1" applyBorder="1" applyAlignment="1">
      <alignment horizontal="right" vertical="center" indent="1"/>
    </xf>
    <xf numFmtId="3" fontId="30" fillId="35" borderId="33" xfId="0" applyNumberFormat="1" applyFont="1" applyFill="1" applyBorder="1" applyAlignment="1">
      <alignment horizontal="righ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39" fillId="35" borderId="36" xfId="0" applyFont="1" applyFill="1" applyBorder="1" applyAlignment="1">
      <alignment horizontal="right" vertical="center" indent="1"/>
    </xf>
    <xf numFmtId="0" fontId="28" fillId="35" borderId="37" xfId="0" applyFont="1" applyFill="1" applyBorder="1" applyAlignment="1">
      <alignment horizontal="left" vertical="center" indent="1"/>
    </xf>
    <xf numFmtId="0" fontId="29" fillId="35" borderId="37" xfId="0" applyFont="1" applyFill="1" applyBorder="1" applyAlignment="1">
      <alignment horizontal="left" vertical="center" indent="1"/>
    </xf>
    <xf numFmtId="3" fontId="31" fillId="35" borderId="37" xfId="0" applyNumberFormat="1" applyFont="1" applyFill="1" applyBorder="1" applyAlignment="1">
      <alignment horizontal="right" vertical="center" indent="1"/>
    </xf>
    <xf numFmtId="3" fontId="31" fillId="35" borderId="38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39" fillId="35" borderId="39" xfId="0" applyFont="1" applyFill="1" applyBorder="1" applyAlignment="1">
      <alignment horizontal="right" vertical="center" indent="1"/>
    </xf>
    <xf numFmtId="0" fontId="28" fillId="35" borderId="40" xfId="0" applyFont="1" applyFill="1" applyBorder="1" applyAlignment="1">
      <alignment horizontal="left" vertical="center" indent="1"/>
    </xf>
    <xf numFmtId="0" fontId="29" fillId="35" borderId="40" xfId="0" quotePrefix="1" applyFont="1" applyFill="1" applyBorder="1" applyAlignment="1">
      <alignment horizontal="left" vertical="center" indent="1"/>
    </xf>
    <xf numFmtId="3" fontId="30" fillId="35" borderId="40" xfId="0" applyNumberFormat="1" applyFont="1" applyFill="1" applyBorder="1" applyAlignment="1">
      <alignment horizontal="right" vertical="center" indent="1"/>
    </xf>
    <xf numFmtId="0" fontId="30" fillId="35" borderId="40" xfId="0" applyFont="1" applyFill="1" applyBorder="1" applyAlignment="1">
      <alignment horizontal="right" vertical="center" indent="1"/>
    </xf>
    <xf numFmtId="3" fontId="30" fillId="35" borderId="41" xfId="0" applyNumberFormat="1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39" fillId="35" borderId="35" xfId="0" applyFont="1" applyFill="1" applyBorder="1" applyAlignment="1">
      <alignment horizontal="right" vertical="center" indent="1"/>
    </xf>
    <xf numFmtId="0" fontId="28" fillId="35" borderId="34" xfId="0" applyFont="1" applyFill="1" applyBorder="1" applyAlignment="1">
      <alignment horizontal="left" vertical="center" indent="1"/>
    </xf>
    <xf numFmtId="0" fontId="29" fillId="35" borderId="40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29" fillId="35" borderId="34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2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90"/>
  <sheetViews>
    <sheetView showGridLines="0" tabSelected="1" zoomScale="85" zoomScaleNormal="85" workbookViewId="0">
      <pane ySplit="2" topLeftCell="A32" activePane="bottomLeft" state="frozen"/>
      <selection pane="bottomLeft" activeCell="D79" sqref="D79:F79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7" width="15.85546875" style="1" bestFit="1" customWidth="1"/>
    <col min="8" max="16384" width="11.42578125" style="1"/>
  </cols>
  <sheetData>
    <row r="1" spans="1:7" ht="18" customHeight="1" thickBot="1" x14ac:dyDescent="0.3">
      <c r="A1" s="69" t="s">
        <v>13</v>
      </c>
      <c r="B1" s="70"/>
      <c r="C1" s="70"/>
      <c r="D1" s="70"/>
      <c r="E1" s="70"/>
      <c r="F1" s="11">
        <v>44104</v>
      </c>
    </row>
    <row r="2" spans="1:7" s="2" customFormat="1" ht="17.45" customHeight="1" x14ac:dyDescent="0.25">
      <c r="A2" s="14" t="s">
        <v>50</v>
      </c>
      <c r="B2" s="14" t="s">
        <v>9</v>
      </c>
      <c r="C2" s="15" t="s">
        <v>10</v>
      </c>
      <c r="D2" s="16" t="s">
        <v>99</v>
      </c>
      <c r="E2" s="15" t="s">
        <v>100</v>
      </c>
      <c r="F2" s="17" t="s">
        <v>114</v>
      </c>
    </row>
    <row r="3" spans="1:7" s="3" customFormat="1" ht="12.2" customHeight="1" x14ac:dyDescent="0.25">
      <c r="A3" s="23">
        <v>1</v>
      </c>
      <c r="B3" s="24" t="s">
        <v>101</v>
      </c>
      <c r="C3" s="25" t="s">
        <v>48</v>
      </c>
      <c r="D3" s="26">
        <v>4403700.0188999996</v>
      </c>
      <c r="E3" s="27">
        <v>435</v>
      </c>
      <c r="F3" s="28">
        <v>111292</v>
      </c>
    </row>
    <row r="4" spans="1:7" s="3" customFormat="1" ht="12.2" customHeight="1" x14ac:dyDescent="0.25">
      <c r="A4" s="29">
        <v>2</v>
      </c>
      <c r="B4" s="30" t="s">
        <v>0</v>
      </c>
      <c r="C4" s="31" t="s">
        <v>81</v>
      </c>
      <c r="D4" s="32">
        <v>2600721</v>
      </c>
      <c r="E4" s="33">
        <v>280</v>
      </c>
      <c r="F4" s="34">
        <v>36217</v>
      </c>
    </row>
    <row r="5" spans="1:7" s="3" customFormat="1" ht="12.2" customHeight="1" x14ac:dyDescent="0.25">
      <c r="A5" s="35">
        <v>3</v>
      </c>
      <c r="B5" s="36" t="s">
        <v>1</v>
      </c>
      <c r="C5" s="37" t="s">
        <v>45</v>
      </c>
      <c r="D5" s="38">
        <v>2417747.94294</v>
      </c>
      <c r="E5" s="39">
        <v>353</v>
      </c>
      <c r="F5" s="40">
        <v>42449</v>
      </c>
    </row>
    <row r="6" spans="1:7" s="3" customFormat="1" ht="12.2" customHeight="1" x14ac:dyDescent="0.25">
      <c r="A6" s="41">
        <v>4</v>
      </c>
      <c r="B6" s="42" t="s">
        <v>14</v>
      </c>
      <c r="C6" s="43"/>
      <c r="D6" s="44">
        <f>+SUM(D7:D8)</f>
        <v>2218190.9151899996</v>
      </c>
      <c r="E6" s="44">
        <f t="shared" ref="E6" si="0">+SUM(E7:E8)</f>
        <v>86</v>
      </c>
      <c r="F6" s="45">
        <f t="shared" ref="F6" si="1">+SUM(F7:F8)</f>
        <v>19282</v>
      </c>
    </row>
    <row r="7" spans="1:7" s="4" customFormat="1" ht="12.2" customHeight="1" x14ac:dyDescent="0.25">
      <c r="A7" s="35"/>
      <c r="B7" s="36"/>
      <c r="C7" s="46" t="s">
        <v>82</v>
      </c>
      <c r="D7" s="38">
        <v>2172568.1086299997</v>
      </c>
      <c r="E7" s="39">
        <v>78</v>
      </c>
      <c r="F7" s="40">
        <v>17646</v>
      </c>
    </row>
    <row r="8" spans="1:7" s="3" customFormat="1" ht="12.2" customHeight="1" x14ac:dyDescent="0.25">
      <c r="A8" s="47"/>
      <c r="B8" s="48"/>
      <c r="C8" s="49" t="s">
        <v>40</v>
      </c>
      <c r="D8" s="50">
        <v>45622.806559999997</v>
      </c>
      <c r="E8" s="51">
        <v>8</v>
      </c>
      <c r="F8" s="52">
        <v>1636</v>
      </c>
    </row>
    <row r="9" spans="1:7" s="3" customFormat="1" ht="12.2" customHeight="1" x14ac:dyDescent="0.25">
      <c r="A9" s="35">
        <v>5</v>
      </c>
      <c r="B9" s="36" t="s">
        <v>5</v>
      </c>
      <c r="C9" s="37" t="s">
        <v>51</v>
      </c>
      <c r="D9" s="38">
        <v>1624719.8278699999</v>
      </c>
      <c r="E9" s="39">
        <v>146</v>
      </c>
      <c r="F9" s="34">
        <v>22441</v>
      </c>
    </row>
    <row r="10" spans="1:7" s="3" customFormat="1" ht="12.75" customHeight="1" x14ac:dyDescent="0.25">
      <c r="A10" s="29">
        <v>6</v>
      </c>
      <c r="B10" s="30" t="s">
        <v>2</v>
      </c>
      <c r="C10" s="31" t="s">
        <v>34</v>
      </c>
      <c r="D10" s="32">
        <v>1297598.1200000001</v>
      </c>
      <c r="E10" s="33">
        <v>150</v>
      </c>
      <c r="F10" s="34">
        <v>16593</v>
      </c>
    </row>
    <row r="11" spans="1:7" s="3" customFormat="1" ht="12.2" customHeight="1" x14ac:dyDescent="0.25">
      <c r="A11" s="29">
        <v>7</v>
      </c>
      <c r="B11" s="30" t="s">
        <v>11</v>
      </c>
      <c r="C11" s="31" t="s">
        <v>36</v>
      </c>
      <c r="D11" s="32">
        <v>1367478.4283881192</v>
      </c>
      <c r="E11" s="33">
        <v>152</v>
      </c>
      <c r="F11" s="34">
        <v>24641</v>
      </c>
    </row>
    <row r="12" spans="1:7" s="3" customFormat="1" ht="12.2" customHeight="1" x14ac:dyDescent="0.25">
      <c r="A12" s="29">
        <v>8</v>
      </c>
      <c r="B12" s="30" t="s">
        <v>72</v>
      </c>
      <c r="C12" s="31" t="s">
        <v>80</v>
      </c>
      <c r="D12" s="32">
        <v>1188730</v>
      </c>
      <c r="E12" s="33">
        <v>135</v>
      </c>
      <c r="F12" s="34">
        <v>14067</v>
      </c>
    </row>
    <row r="13" spans="1:7" s="3" customFormat="1" ht="12.2" customHeight="1" x14ac:dyDescent="0.25">
      <c r="A13" s="29">
        <v>9</v>
      </c>
      <c r="B13" s="30" t="s">
        <v>77</v>
      </c>
      <c r="C13" s="31" t="s">
        <v>131</v>
      </c>
      <c r="D13" s="32">
        <v>1061668.3196420041</v>
      </c>
      <c r="E13" s="33">
        <v>6</v>
      </c>
      <c r="F13" s="34">
        <v>1148</v>
      </c>
    </row>
    <row r="14" spans="1:7" s="3" customFormat="1" ht="12.2" customHeight="1" x14ac:dyDescent="0.25">
      <c r="A14" s="29">
        <v>10</v>
      </c>
      <c r="B14" s="30" t="s">
        <v>6</v>
      </c>
      <c r="C14" s="31" t="s">
        <v>26</v>
      </c>
      <c r="D14" s="32">
        <v>839781.95123999997</v>
      </c>
      <c r="E14" s="33">
        <v>73</v>
      </c>
      <c r="F14" s="34">
        <v>8132</v>
      </c>
    </row>
    <row r="15" spans="1:7" s="3" customFormat="1" ht="12.2" customHeight="1" x14ac:dyDescent="0.25">
      <c r="A15" s="53">
        <v>11</v>
      </c>
      <c r="B15" s="54" t="s">
        <v>4</v>
      </c>
      <c r="C15" s="55" t="s">
        <v>43</v>
      </c>
      <c r="D15" s="56">
        <v>657753.01</v>
      </c>
      <c r="E15" s="22">
        <v>7</v>
      </c>
      <c r="F15" s="57">
        <v>734</v>
      </c>
    </row>
    <row r="16" spans="1:7" s="3" customFormat="1" ht="12.2" customHeight="1" x14ac:dyDescent="0.25">
      <c r="A16" s="29">
        <v>12</v>
      </c>
      <c r="B16" s="30" t="s">
        <v>124</v>
      </c>
      <c r="C16" s="31" t="s">
        <v>83</v>
      </c>
      <c r="D16" s="32">
        <v>588363.18603999994</v>
      </c>
      <c r="E16" s="33">
        <v>68</v>
      </c>
      <c r="F16" s="34">
        <v>10855</v>
      </c>
      <c r="G16" s="21"/>
    </row>
    <row r="17" spans="1:6" s="3" customFormat="1" ht="12.75" customHeight="1" x14ac:dyDescent="0.25">
      <c r="A17" s="58">
        <v>13</v>
      </c>
      <c r="B17" s="59" t="s">
        <v>20</v>
      </c>
      <c r="C17" s="42"/>
      <c r="D17" s="44">
        <f>+D18+D19+D20</f>
        <v>424435.75759484997</v>
      </c>
      <c r="E17" s="44">
        <f t="shared" ref="E17:F17" si="2">+E18+E19+E20</f>
        <v>39</v>
      </c>
      <c r="F17" s="45">
        <f t="shared" si="2"/>
        <v>5142</v>
      </c>
    </row>
    <row r="18" spans="1:6" s="3" customFormat="1" ht="12.75" customHeight="1" x14ac:dyDescent="0.25">
      <c r="A18" s="58"/>
      <c r="B18" s="59"/>
      <c r="C18" s="37" t="s">
        <v>49</v>
      </c>
      <c r="D18" s="38">
        <v>249609.62</v>
      </c>
      <c r="E18" s="39">
        <v>21</v>
      </c>
      <c r="F18" s="40">
        <v>2442</v>
      </c>
    </row>
    <row r="19" spans="1:6" s="3" customFormat="1" ht="12.75" customHeight="1" x14ac:dyDescent="0.25">
      <c r="A19" s="58"/>
      <c r="B19" s="59"/>
      <c r="C19" s="37" t="s">
        <v>97</v>
      </c>
      <c r="D19" s="38">
        <v>163183.63759484998</v>
      </c>
      <c r="E19" s="39">
        <v>17</v>
      </c>
      <c r="F19" s="40">
        <v>2590</v>
      </c>
    </row>
    <row r="20" spans="1:6" s="3" customFormat="1" ht="12.75" customHeight="1" x14ac:dyDescent="0.25">
      <c r="A20" s="58"/>
      <c r="B20" s="59"/>
      <c r="C20" s="60" t="s">
        <v>59</v>
      </c>
      <c r="D20" s="50">
        <v>11642.5</v>
      </c>
      <c r="E20" s="51">
        <v>1</v>
      </c>
      <c r="F20" s="52">
        <v>110</v>
      </c>
    </row>
    <row r="21" spans="1:6" s="3" customFormat="1" ht="12.75" customHeight="1" x14ac:dyDescent="0.25">
      <c r="A21" s="29">
        <v>14</v>
      </c>
      <c r="B21" s="30" t="s">
        <v>31</v>
      </c>
      <c r="C21" s="31" t="s">
        <v>41</v>
      </c>
      <c r="D21" s="32">
        <v>397144.09000000008</v>
      </c>
      <c r="E21" s="33">
        <v>32</v>
      </c>
      <c r="F21" s="34">
        <v>4140</v>
      </c>
    </row>
    <row r="22" spans="1:6" s="3" customFormat="1" ht="12.75" customHeight="1" x14ac:dyDescent="0.25">
      <c r="A22" s="41">
        <v>15</v>
      </c>
      <c r="B22" s="42" t="s">
        <v>16</v>
      </c>
      <c r="C22" s="43"/>
      <c r="D22" s="44">
        <f>+D23+D24</f>
        <v>402438.11</v>
      </c>
      <c r="E22" s="44">
        <f t="shared" ref="E22:F22" si="3">+E23+E24</f>
        <v>39</v>
      </c>
      <c r="F22" s="45">
        <f t="shared" si="3"/>
        <v>6876</v>
      </c>
    </row>
    <row r="23" spans="1:6" s="3" customFormat="1" ht="12.75" customHeight="1" x14ac:dyDescent="0.25">
      <c r="A23" s="35"/>
      <c r="B23" s="36"/>
      <c r="C23" s="46" t="s">
        <v>33</v>
      </c>
      <c r="D23" s="38">
        <v>390272.39</v>
      </c>
      <c r="E23" s="38">
        <v>38</v>
      </c>
      <c r="F23" s="40">
        <v>5944</v>
      </c>
    </row>
    <row r="24" spans="1:6" s="3" customFormat="1" ht="12.75" customHeight="1" x14ac:dyDescent="0.25">
      <c r="A24" s="47"/>
      <c r="B24" s="48"/>
      <c r="C24" s="49" t="s">
        <v>95</v>
      </c>
      <c r="D24" s="50">
        <v>12165.72</v>
      </c>
      <c r="E24" s="51">
        <v>1</v>
      </c>
      <c r="F24" s="52">
        <v>932</v>
      </c>
    </row>
    <row r="25" spans="1:6" s="3" customFormat="1" ht="12.75" customHeight="1" x14ac:dyDescent="0.25">
      <c r="A25" s="29">
        <v>16</v>
      </c>
      <c r="B25" s="30" t="s">
        <v>37</v>
      </c>
      <c r="C25" s="31" t="s">
        <v>53</v>
      </c>
      <c r="D25" s="32">
        <v>342311.89517780696</v>
      </c>
      <c r="E25" s="33">
        <v>52</v>
      </c>
      <c r="F25" s="34">
        <v>5850</v>
      </c>
    </row>
    <row r="26" spans="1:6" s="3" customFormat="1" ht="12.2" customHeight="1" x14ac:dyDescent="0.25">
      <c r="A26" s="29">
        <v>17</v>
      </c>
      <c r="B26" s="30" t="s">
        <v>106</v>
      </c>
      <c r="C26" s="31" t="s">
        <v>39</v>
      </c>
      <c r="D26" s="32">
        <v>321161.11098</v>
      </c>
      <c r="E26" s="33">
        <v>28</v>
      </c>
      <c r="F26" s="34">
        <v>5484</v>
      </c>
    </row>
    <row r="27" spans="1:6" s="3" customFormat="1" ht="12.2" customHeight="1" x14ac:dyDescent="0.25">
      <c r="A27" s="29">
        <v>18</v>
      </c>
      <c r="B27" s="30" t="s">
        <v>93</v>
      </c>
      <c r="C27" s="31" t="s">
        <v>55</v>
      </c>
      <c r="D27" s="32">
        <v>304303.31508988788</v>
      </c>
      <c r="E27" s="33">
        <v>42</v>
      </c>
      <c r="F27" s="34">
        <v>4470</v>
      </c>
    </row>
    <row r="28" spans="1:6" s="3" customFormat="1" ht="12.2" customHeight="1" x14ac:dyDescent="0.25">
      <c r="A28" s="29">
        <v>19</v>
      </c>
      <c r="B28" s="30" t="s">
        <v>74</v>
      </c>
      <c r="C28" s="31" t="s">
        <v>75</v>
      </c>
      <c r="D28" s="32">
        <v>274010.87796851998</v>
      </c>
      <c r="E28" s="33">
        <v>1</v>
      </c>
      <c r="F28" s="34">
        <v>168</v>
      </c>
    </row>
    <row r="29" spans="1:6" s="3" customFormat="1" ht="12.2" customHeight="1" x14ac:dyDescent="0.25">
      <c r="A29" s="29">
        <v>20</v>
      </c>
      <c r="B29" s="30" t="s">
        <v>44</v>
      </c>
      <c r="C29" s="31" t="s">
        <v>47</v>
      </c>
      <c r="D29" s="32">
        <v>271264.00731124508</v>
      </c>
      <c r="E29" s="33">
        <v>21</v>
      </c>
      <c r="F29" s="34">
        <v>2366</v>
      </c>
    </row>
    <row r="30" spans="1:6" s="3" customFormat="1" ht="12.2" customHeight="1" x14ac:dyDescent="0.25">
      <c r="A30" s="29">
        <v>21</v>
      </c>
      <c r="B30" s="30" t="s">
        <v>78</v>
      </c>
      <c r="C30" s="31" t="s">
        <v>79</v>
      </c>
      <c r="D30" s="32">
        <v>262173.98148461996</v>
      </c>
      <c r="E30" s="33">
        <v>37</v>
      </c>
      <c r="F30" s="34">
        <v>3925</v>
      </c>
    </row>
    <row r="31" spans="1:6" s="3" customFormat="1" ht="12.2" customHeight="1" x14ac:dyDescent="0.25">
      <c r="A31" s="29">
        <v>22</v>
      </c>
      <c r="B31" s="54" t="s">
        <v>3</v>
      </c>
      <c r="C31" s="55" t="s">
        <v>121</v>
      </c>
      <c r="D31" s="56">
        <v>254897.42446597596</v>
      </c>
      <c r="E31" s="22">
        <v>26</v>
      </c>
      <c r="F31" s="57">
        <v>3180</v>
      </c>
    </row>
    <row r="32" spans="1:6" s="3" customFormat="1" ht="12.2" customHeight="1" x14ac:dyDescent="0.25">
      <c r="A32" s="29">
        <v>23</v>
      </c>
      <c r="B32" s="30" t="s">
        <v>30</v>
      </c>
      <c r="C32" s="31" t="s">
        <v>52</v>
      </c>
      <c r="D32" s="32">
        <v>207079.24764697798</v>
      </c>
      <c r="E32" s="33">
        <v>32</v>
      </c>
      <c r="F32" s="34">
        <v>3850</v>
      </c>
    </row>
    <row r="33" spans="1:6" s="3" customFormat="1" ht="12.2" customHeight="1" x14ac:dyDescent="0.25">
      <c r="A33" s="29">
        <v>24</v>
      </c>
      <c r="B33" s="30" t="s">
        <v>25</v>
      </c>
      <c r="C33" s="31" t="s">
        <v>38</v>
      </c>
      <c r="D33" s="32">
        <v>204290.68195999999</v>
      </c>
      <c r="E33" s="33">
        <v>30</v>
      </c>
      <c r="F33" s="34">
        <v>3539</v>
      </c>
    </row>
    <row r="34" spans="1:6" s="3" customFormat="1" ht="12.2" customHeight="1" x14ac:dyDescent="0.25">
      <c r="A34" s="29">
        <v>25</v>
      </c>
      <c r="B34" s="30" t="s">
        <v>23</v>
      </c>
      <c r="C34" s="31" t="s">
        <v>65</v>
      </c>
      <c r="D34" s="32">
        <v>187420.77535481204</v>
      </c>
      <c r="E34" s="33">
        <v>8</v>
      </c>
      <c r="F34" s="34">
        <v>1020</v>
      </c>
    </row>
    <row r="35" spans="1:6" s="3" customFormat="1" ht="12.2" customHeight="1" x14ac:dyDescent="0.25">
      <c r="A35" s="29">
        <v>26</v>
      </c>
      <c r="B35" s="30" t="s">
        <v>62</v>
      </c>
      <c r="C35" s="31"/>
      <c r="D35" s="32">
        <v>174721.67398707202</v>
      </c>
      <c r="E35" s="33">
        <v>1</v>
      </c>
      <c r="F35" s="34">
        <v>145</v>
      </c>
    </row>
    <row r="36" spans="1:6" s="3" customFormat="1" ht="12.2" customHeight="1" x14ac:dyDescent="0.25">
      <c r="A36" s="29">
        <v>27</v>
      </c>
      <c r="B36" s="61" t="s">
        <v>24</v>
      </c>
      <c r="C36" s="62" t="s">
        <v>54</v>
      </c>
      <c r="D36" s="32">
        <v>170416.70366198203</v>
      </c>
      <c r="E36" s="33">
        <v>19</v>
      </c>
      <c r="F36" s="34">
        <v>2323</v>
      </c>
    </row>
    <row r="37" spans="1:6" s="3" customFormat="1" ht="12.2" customHeight="1" x14ac:dyDescent="0.25">
      <c r="A37" s="29">
        <v>28</v>
      </c>
      <c r="B37" s="30" t="s">
        <v>73</v>
      </c>
      <c r="C37" s="31" t="s">
        <v>103</v>
      </c>
      <c r="D37" s="32">
        <v>158971.79027839997</v>
      </c>
      <c r="E37" s="33">
        <v>1</v>
      </c>
      <c r="F37" s="34">
        <v>103</v>
      </c>
    </row>
    <row r="38" spans="1:6" s="3" customFormat="1" ht="12.2" customHeight="1" x14ac:dyDescent="0.25">
      <c r="A38" s="29">
        <v>29</v>
      </c>
      <c r="B38" s="30" t="s">
        <v>28</v>
      </c>
      <c r="C38" s="31" t="s">
        <v>28</v>
      </c>
      <c r="D38" s="32">
        <v>151941.41582352101</v>
      </c>
      <c r="E38" s="33">
        <v>14</v>
      </c>
      <c r="F38" s="34">
        <v>2641</v>
      </c>
    </row>
    <row r="39" spans="1:6" s="3" customFormat="1" ht="12.2" customHeight="1" x14ac:dyDescent="0.25">
      <c r="A39" s="29">
        <v>30</v>
      </c>
      <c r="B39" s="30" t="s">
        <v>70</v>
      </c>
      <c r="C39" s="31" t="s">
        <v>69</v>
      </c>
      <c r="D39" s="32">
        <v>145249.92943245597</v>
      </c>
      <c r="E39" s="33">
        <v>26</v>
      </c>
      <c r="F39" s="34">
        <v>2881</v>
      </c>
    </row>
    <row r="40" spans="1:6" s="3" customFormat="1" ht="12.2" customHeight="1" x14ac:dyDescent="0.25">
      <c r="A40" s="29">
        <v>31</v>
      </c>
      <c r="B40" s="30" t="s">
        <v>42</v>
      </c>
      <c r="C40" s="31" t="s">
        <v>42</v>
      </c>
      <c r="D40" s="32">
        <v>142315.47964874699</v>
      </c>
      <c r="E40" s="33">
        <v>16</v>
      </c>
      <c r="F40" s="34">
        <v>2518</v>
      </c>
    </row>
    <row r="41" spans="1:6" s="3" customFormat="1" ht="12.2" customHeight="1" x14ac:dyDescent="0.25">
      <c r="A41" s="29">
        <v>32</v>
      </c>
      <c r="B41" s="30" t="s">
        <v>122</v>
      </c>
      <c r="C41" s="31" t="s">
        <v>123</v>
      </c>
      <c r="D41" s="32">
        <v>138840.97190532001</v>
      </c>
      <c r="E41" s="33">
        <v>1</v>
      </c>
      <c r="F41" s="34">
        <v>1090</v>
      </c>
    </row>
    <row r="42" spans="1:6" s="3" customFormat="1" ht="12.2" customHeight="1" x14ac:dyDescent="0.25">
      <c r="A42" s="29">
        <v>33</v>
      </c>
      <c r="B42" s="30" t="s">
        <v>92</v>
      </c>
      <c r="C42" s="31" t="s">
        <v>91</v>
      </c>
      <c r="D42" s="32">
        <v>137429.79209999999</v>
      </c>
      <c r="E42" s="33">
        <v>11</v>
      </c>
      <c r="F42" s="34">
        <v>2487</v>
      </c>
    </row>
    <row r="43" spans="1:6" s="3" customFormat="1" ht="12.2" customHeight="1" x14ac:dyDescent="0.25">
      <c r="A43" s="41">
        <v>34</v>
      </c>
      <c r="B43" s="42" t="s">
        <v>17</v>
      </c>
      <c r="C43" s="43"/>
      <c r="D43" s="44">
        <f>+SUM(D44+D45)</f>
        <v>129885.76520000001</v>
      </c>
      <c r="E43" s="44">
        <f t="shared" ref="E43:F43" si="4">+SUM(E44+E45)</f>
        <v>21</v>
      </c>
      <c r="F43" s="45">
        <f t="shared" si="4"/>
        <v>3802</v>
      </c>
    </row>
    <row r="44" spans="1:6" s="3" customFormat="1" ht="12.2" customHeight="1" x14ac:dyDescent="0.25">
      <c r="A44" s="35"/>
      <c r="B44" s="36"/>
      <c r="C44" s="46" t="s">
        <v>32</v>
      </c>
      <c r="D44" s="38">
        <v>77354.765200000009</v>
      </c>
      <c r="E44" s="38">
        <v>12</v>
      </c>
      <c r="F44" s="40">
        <v>2022</v>
      </c>
    </row>
    <row r="45" spans="1:6" s="3" customFormat="1" ht="12.2" customHeight="1" x14ac:dyDescent="0.25">
      <c r="A45" s="47"/>
      <c r="B45" s="48"/>
      <c r="C45" s="49" t="s">
        <v>17</v>
      </c>
      <c r="D45" s="50">
        <v>52531</v>
      </c>
      <c r="E45" s="51">
        <v>9</v>
      </c>
      <c r="F45" s="52">
        <v>1780</v>
      </c>
    </row>
    <row r="46" spans="1:6" s="3" customFormat="1" ht="12.2" customHeight="1" x14ac:dyDescent="0.25">
      <c r="A46" s="29">
        <v>35</v>
      </c>
      <c r="B46" s="30" t="s">
        <v>76</v>
      </c>
      <c r="C46" s="31" t="s">
        <v>90</v>
      </c>
      <c r="D46" s="32">
        <v>117171.41014343701</v>
      </c>
      <c r="E46" s="33">
        <v>6</v>
      </c>
      <c r="F46" s="34">
        <v>798</v>
      </c>
    </row>
    <row r="47" spans="1:6" s="3" customFormat="1" ht="12.2" customHeight="1" x14ac:dyDescent="0.25">
      <c r="A47" s="29">
        <v>36</v>
      </c>
      <c r="B47" s="30" t="s">
        <v>118</v>
      </c>
      <c r="C47" s="31" t="s">
        <v>115</v>
      </c>
      <c r="D47" s="32">
        <v>112828.99810699999</v>
      </c>
      <c r="E47" s="33">
        <v>1</v>
      </c>
      <c r="F47" s="34">
        <v>321</v>
      </c>
    </row>
    <row r="48" spans="1:6" s="3" customFormat="1" ht="12.2" customHeight="1" x14ac:dyDescent="0.25">
      <c r="A48" s="29">
        <v>37</v>
      </c>
      <c r="B48" s="30" t="s">
        <v>68</v>
      </c>
      <c r="C48" s="31" t="s">
        <v>27</v>
      </c>
      <c r="D48" s="32">
        <v>107440.43122</v>
      </c>
      <c r="E48" s="33">
        <v>10</v>
      </c>
      <c r="F48" s="34">
        <v>1410</v>
      </c>
    </row>
    <row r="49" spans="1:7" s="3" customFormat="1" ht="12.2" customHeight="1" x14ac:dyDescent="0.25">
      <c r="A49" s="29">
        <v>38</v>
      </c>
      <c r="B49" s="30" t="s">
        <v>63</v>
      </c>
      <c r="C49" s="31"/>
      <c r="D49" s="32">
        <v>90662.863093995998</v>
      </c>
      <c r="E49" s="33">
        <v>1</v>
      </c>
      <c r="F49" s="34">
        <v>111</v>
      </c>
    </row>
    <row r="50" spans="1:7" s="3" customFormat="1" ht="12.2" customHeight="1" x14ac:dyDescent="0.25">
      <c r="A50" s="29">
        <v>39</v>
      </c>
      <c r="B50" s="30" t="s">
        <v>12</v>
      </c>
      <c r="C50" s="31" t="s">
        <v>98</v>
      </c>
      <c r="D50" s="32">
        <v>89100.446248854001</v>
      </c>
      <c r="E50" s="33">
        <v>4</v>
      </c>
      <c r="F50" s="34">
        <v>724</v>
      </c>
    </row>
    <row r="51" spans="1:7" s="3" customFormat="1" ht="12.2" customHeight="1" x14ac:dyDescent="0.25">
      <c r="A51" s="29">
        <v>40</v>
      </c>
      <c r="B51" s="30" t="s">
        <v>35</v>
      </c>
      <c r="C51" s="31" t="s">
        <v>84</v>
      </c>
      <c r="D51" s="32">
        <v>87450.760004559997</v>
      </c>
      <c r="E51" s="33">
        <v>8</v>
      </c>
      <c r="F51" s="34">
        <v>988</v>
      </c>
    </row>
    <row r="52" spans="1:7" s="3" customFormat="1" ht="12.2" customHeight="1" x14ac:dyDescent="0.25">
      <c r="A52" s="29">
        <v>41</v>
      </c>
      <c r="B52" s="61" t="s">
        <v>15</v>
      </c>
      <c r="C52" s="62" t="s">
        <v>15</v>
      </c>
      <c r="D52" s="32">
        <v>58430.681084737997</v>
      </c>
      <c r="E52" s="33">
        <v>11</v>
      </c>
      <c r="F52" s="34">
        <v>1015</v>
      </c>
    </row>
    <row r="53" spans="1:7" s="3" customFormat="1" ht="12.2" customHeight="1" x14ac:dyDescent="0.25">
      <c r="A53" s="29">
        <v>42</v>
      </c>
      <c r="B53" s="30" t="s">
        <v>107</v>
      </c>
      <c r="C53" s="31" t="s">
        <v>107</v>
      </c>
      <c r="D53" s="32">
        <v>52118.289810000002</v>
      </c>
      <c r="E53" s="33">
        <v>6</v>
      </c>
      <c r="F53" s="34">
        <v>928</v>
      </c>
      <c r="G53"/>
    </row>
    <row r="54" spans="1:7" s="3" customFormat="1" ht="12.2" customHeight="1" x14ac:dyDescent="0.25">
      <c r="A54" s="29">
        <v>43</v>
      </c>
      <c r="B54" s="30" t="s">
        <v>22</v>
      </c>
      <c r="C54" s="31" t="s">
        <v>56</v>
      </c>
      <c r="D54" s="32">
        <v>50041</v>
      </c>
      <c r="E54" s="33">
        <v>8</v>
      </c>
      <c r="F54" s="34">
        <v>902</v>
      </c>
    </row>
    <row r="55" spans="1:7" s="3" customFormat="1" ht="12.2" customHeight="1" x14ac:dyDescent="0.25">
      <c r="A55" s="29">
        <v>44</v>
      </c>
      <c r="B55" s="30" t="s">
        <v>21</v>
      </c>
      <c r="C55" s="31" t="s">
        <v>94</v>
      </c>
      <c r="D55" s="32">
        <v>43357</v>
      </c>
      <c r="E55" s="33">
        <v>1</v>
      </c>
      <c r="F55" s="34">
        <v>99</v>
      </c>
    </row>
    <row r="56" spans="1:7" s="3" customFormat="1" ht="12.2" customHeight="1" x14ac:dyDescent="0.25">
      <c r="A56" s="29">
        <v>45</v>
      </c>
      <c r="B56" s="30" t="s">
        <v>71</v>
      </c>
      <c r="C56" s="62"/>
      <c r="D56" s="32">
        <v>38284.887189714995</v>
      </c>
      <c r="E56" s="33">
        <v>1</v>
      </c>
      <c r="F56" s="34">
        <v>160</v>
      </c>
    </row>
    <row r="57" spans="1:7" s="3" customFormat="1" ht="12.2" customHeight="1" x14ac:dyDescent="0.25">
      <c r="A57" s="29">
        <v>46</v>
      </c>
      <c r="B57" s="30" t="s">
        <v>85</v>
      </c>
      <c r="C57" s="62" t="s">
        <v>57</v>
      </c>
      <c r="D57" s="32">
        <v>31968.999357298002</v>
      </c>
      <c r="E57" s="33">
        <v>3</v>
      </c>
      <c r="F57" s="34">
        <v>316</v>
      </c>
    </row>
    <row r="58" spans="1:7" s="3" customFormat="1" ht="12.2" customHeight="1" x14ac:dyDescent="0.25">
      <c r="A58" s="29">
        <v>47</v>
      </c>
      <c r="B58" s="30" t="s">
        <v>64</v>
      </c>
      <c r="C58" s="31"/>
      <c r="D58" s="32">
        <v>27446.498374505001</v>
      </c>
      <c r="E58" s="33">
        <v>1</v>
      </c>
      <c r="F58" s="34">
        <v>124</v>
      </c>
    </row>
    <row r="59" spans="1:7" s="3" customFormat="1" ht="12.2" customHeight="1" x14ac:dyDescent="0.25">
      <c r="A59" s="29">
        <v>48</v>
      </c>
      <c r="B59" s="30" t="s">
        <v>87</v>
      </c>
      <c r="C59" s="62" t="s">
        <v>88</v>
      </c>
      <c r="D59" s="32">
        <v>26937.11</v>
      </c>
      <c r="E59" s="33">
        <v>1</v>
      </c>
      <c r="F59" s="34">
        <v>283</v>
      </c>
    </row>
    <row r="60" spans="1:7" s="3" customFormat="1" ht="12.2" customHeight="1" x14ac:dyDescent="0.25">
      <c r="A60" s="29">
        <v>49</v>
      </c>
      <c r="B60" s="30" t="s">
        <v>8</v>
      </c>
      <c r="C60" s="62" t="s">
        <v>46</v>
      </c>
      <c r="D60" s="32">
        <v>22663.514050000002</v>
      </c>
      <c r="E60" s="33">
        <v>2</v>
      </c>
      <c r="F60" s="34">
        <v>206</v>
      </c>
    </row>
    <row r="61" spans="1:7" s="3" customFormat="1" ht="12.2" customHeight="1" x14ac:dyDescent="0.25">
      <c r="A61" s="29">
        <v>50</v>
      </c>
      <c r="B61" s="61" t="s">
        <v>126</v>
      </c>
      <c r="C61" s="31" t="s">
        <v>127</v>
      </c>
      <c r="D61" s="32">
        <v>19830.039618803003</v>
      </c>
      <c r="E61" s="33">
        <v>6</v>
      </c>
      <c r="F61" s="34">
        <v>842</v>
      </c>
    </row>
    <row r="62" spans="1:7" s="3" customFormat="1" ht="12.2" customHeight="1" x14ac:dyDescent="0.25">
      <c r="A62" s="29">
        <v>51</v>
      </c>
      <c r="B62" s="30" t="s">
        <v>116</v>
      </c>
      <c r="C62" s="31"/>
      <c r="D62" s="32">
        <v>17962.817380201002</v>
      </c>
      <c r="E62" s="33">
        <v>1</v>
      </c>
      <c r="F62" s="34">
        <v>142</v>
      </c>
    </row>
    <row r="63" spans="1:7" s="3" customFormat="1" ht="12.2" customHeight="1" x14ac:dyDescent="0.25">
      <c r="A63" s="29">
        <v>52</v>
      </c>
      <c r="B63" s="30" t="s">
        <v>89</v>
      </c>
      <c r="C63" s="62" t="s">
        <v>89</v>
      </c>
      <c r="D63" s="32">
        <v>17454</v>
      </c>
      <c r="E63" s="33">
        <v>7</v>
      </c>
      <c r="F63" s="34">
        <v>5078</v>
      </c>
    </row>
    <row r="64" spans="1:7" s="3" customFormat="1" ht="12.2" customHeight="1" x14ac:dyDescent="0.25">
      <c r="A64" s="29">
        <v>53</v>
      </c>
      <c r="B64" s="61" t="s">
        <v>130</v>
      </c>
      <c r="C64" s="31" t="s">
        <v>130</v>
      </c>
      <c r="D64" s="32">
        <v>16241.062173952001</v>
      </c>
      <c r="E64" s="33">
        <v>1</v>
      </c>
      <c r="F64" s="34">
        <v>176</v>
      </c>
    </row>
    <row r="65" spans="1:6" s="3" customFormat="1" ht="12.2" customHeight="1" x14ac:dyDescent="0.25">
      <c r="A65" s="29">
        <v>54</v>
      </c>
      <c r="B65" s="61" t="s">
        <v>105</v>
      </c>
      <c r="C65" s="31" t="s">
        <v>105</v>
      </c>
      <c r="D65" s="32">
        <v>15090.004518492002</v>
      </c>
      <c r="E65" s="33">
        <v>3</v>
      </c>
      <c r="F65" s="34">
        <v>344</v>
      </c>
    </row>
    <row r="66" spans="1:6" s="3" customFormat="1" ht="12.2" customHeight="1" x14ac:dyDescent="0.25">
      <c r="A66" s="29">
        <v>55</v>
      </c>
      <c r="B66" s="30" t="s">
        <v>120</v>
      </c>
      <c r="C66" s="31" t="s">
        <v>119</v>
      </c>
      <c r="D66" s="32">
        <v>14787.681350000001</v>
      </c>
      <c r="E66" s="33">
        <v>2</v>
      </c>
      <c r="F66" s="34">
        <v>262</v>
      </c>
    </row>
    <row r="67" spans="1:6" s="3" customFormat="1" ht="12.2" customHeight="1" x14ac:dyDescent="0.25">
      <c r="A67" s="29">
        <v>56</v>
      </c>
      <c r="B67" s="30" t="s">
        <v>29</v>
      </c>
      <c r="C67" s="31" t="s">
        <v>108</v>
      </c>
      <c r="D67" s="32">
        <v>13379</v>
      </c>
      <c r="E67" s="33">
        <v>2</v>
      </c>
      <c r="F67" s="34">
        <v>361</v>
      </c>
    </row>
    <row r="68" spans="1:6" s="3" customFormat="1" ht="12.2" customHeight="1" x14ac:dyDescent="0.25">
      <c r="A68" s="29">
        <v>57</v>
      </c>
      <c r="B68" s="30" t="s">
        <v>19</v>
      </c>
      <c r="C68" s="31" t="s">
        <v>19</v>
      </c>
      <c r="D68" s="56">
        <v>12740.01188</v>
      </c>
      <c r="E68" s="22">
        <v>2</v>
      </c>
      <c r="F68" s="57">
        <v>390</v>
      </c>
    </row>
    <row r="69" spans="1:6" s="3" customFormat="1" ht="12.2" customHeight="1" x14ac:dyDescent="0.25">
      <c r="A69" s="29">
        <v>58</v>
      </c>
      <c r="B69" s="59" t="s">
        <v>125</v>
      </c>
      <c r="C69" s="63" t="s">
        <v>125</v>
      </c>
      <c r="D69" s="64">
        <v>10084.49401029</v>
      </c>
      <c r="E69" s="65">
        <v>1</v>
      </c>
      <c r="F69" s="66">
        <v>102</v>
      </c>
    </row>
    <row r="70" spans="1:6" s="3" customFormat="1" ht="12.2" customHeight="1" x14ac:dyDescent="0.25">
      <c r="A70" s="29">
        <v>59</v>
      </c>
      <c r="B70" s="30" t="s">
        <v>117</v>
      </c>
      <c r="C70" s="31" t="s">
        <v>102</v>
      </c>
      <c r="D70" s="32">
        <v>10044.564110323001</v>
      </c>
      <c r="E70" s="33">
        <v>5</v>
      </c>
      <c r="F70" s="34">
        <v>491</v>
      </c>
    </row>
    <row r="71" spans="1:6" s="3" customFormat="1" ht="12.2" customHeight="1" x14ac:dyDescent="0.25">
      <c r="A71" s="29">
        <v>60</v>
      </c>
      <c r="B71" s="30" t="s">
        <v>128</v>
      </c>
      <c r="C71" s="31" t="s">
        <v>129</v>
      </c>
      <c r="D71" s="32">
        <v>8255.2175117999996</v>
      </c>
      <c r="E71" s="33">
        <v>1</v>
      </c>
      <c r="F71" s="34">
        <v>143</v>
      </c>
    </row>
    <row r="72" spans="1:6" s="3" customFormat="1" ht="12.2" customHeight="1" x14ac:dyDescent="0.25">
      <c r="A72" s="29">
        <v>61</v>
      </c>
      <c r="B72" s="30" t="s">
        <v>113</v>
      </c>
      <c r="C72" s="31" t="s">
        <v>112</v>
      </c>
      <c r="D72" s="32">
        <v>7840.8636550769997</v>
      </c>
      <c r="E72" s="33">
        <v>1</v>
      </c>
      <c r="F72" s="34">
        <v>122</v>
      </c>
    </row>
    <row r="73" spans="1:6" s="3" customFormat="1" ht="12.2" customHeight="1" x14ac:dyDescent="0.25">
      <c r="A73" s="29">
        <v>62</v>
      </c>
      <c r="B73" s="30" t="s">
        <v>7</v>
      </c>
      <c r="C73" s="31" t="s">
        <v>58</v>
      </c>
      <c r="D73" s="32">
        <v>6354.4371964549991</v>
      </c>
      <c r="E73" s="33">
        <v>2</v>
      </c>
      <c r="F73" s="34">
        <v>203</v>
      </c>
    </row>
    <row r="74" spans="1:6" s="3" customFormat="1" ht="12.2" customHeight="1" x14ac:dyDescent="0.25">
      <c r="A74" s="29">
        <v>63</v>
      </c>
      <c r="B74" s="30" t="s">
        <v>96</v>
      </c>
      <c r="C74" s="31" t="s">
        <v>104</v>
      </c>
      <c r="D74" s="32">
        <v>5077.3122142199991</v>
      </c>
      <c r="E74" s="33">
        <v>1</v>
      </c>
      <c r="F74" s="34">
        <v>104</v>
      </c>
    </row>
    <row r="75" spans="1:6" s="3" customFormat="1" ht="12.2" customHeight="1" x14ac:dyDescent="0.25">
      <c r="A75" s="29">
        <v>64</v>
      </c>
      <c r="B75" s="30" t="s">
        <v>110</v>
      </c>
      <c r="C75" s="31" t="s">
        <v>111</v>
      </c>
      <c r="D75" s="32">
        <v>4818.8585499999999</v>
      </c>
      <c r="E75" s="33">
        <v>1</v>
      </c>
      <c r="F75" s="34">
        <v>137</v>
      </c>
    </row>
    <row r="76" spans="1:6" s="3" customFormat="1" ht="12.2" customHeight="1" x14ac:dyDescent="0.25">
      <c r="A76" s="29">
        <v>65</v>
      </c>
      <c r="B76" s="30" t="s">
        <v>18</v>
      </c>
      <c r="C76" s="31" t="s">
        <v>60</v>
      </c>
      <c r="D76" s="32">
        <v>4397.6445386159994</v>
      </c>
      <c r="E76" s="33">
        <v>1</v>
      </c>
      <c r="F76" s="34">
        <v>106</v>
      </c>
    </row>
    <row r="77" spans="1:6" s="3" customFormat="1" ht="12.2" customHeight="1" x14ac:dyDescent="0.25">
      <c r="A77" s="29">
        <v>66</v>
      </c>
      <c r="B77" s="30" t="s">
        <v>86</v>
      </c>
      <c r="C77" s="62" t="s">
        <v>86</v>
      </c>
      <c r="D77" s="32">
        <v>2649.8662799999997</v>
      </c>
      <c r="E77" s="33">
        <v>1</v>
      </c>
      <c r="F77" s="34">
        <v>112</v>
      </c>
    </row>
    <row r="78" spans="1:6" s="3" customFormat="1" ht="12.2" customHeight="1" x14ac:dyDescent="0.25">
      <c r="A78" s="29">
        <v>67</v>
      </c>
      <c r="B78" s="30" t="s">
        <v>61</v>
      </c>
      <c r="C78" s="31"/>
      <c r="D78" s="32">
        <v>1502.4192296000001</v>
      </c>
      <c r="E78" s="33">
        <v>1</v>
      </c>
      <c r="F78" s="34">
        <v>103</v>
      </c>
    </row>
    <row r="79" spans="1:6" s="3" customFormat="1" ht="12.2" customHeight="1" x14ac:dyDescent="0.25">
      <c r="A79" s="12"/>
      <c r="B79" s="67" t="s">
        <v>109</v>
      </c>
      <c r="C79" s="68"/>
      <c r="D79" s="5">
        <f>SUM(D3:D78)-D6-D17-D22-D43</f>
        <v>26613570.700184256</v>
      </c>
      <c r="E79" s="5">
        <f t="shared" ref="E79:F79" si="5">SUM(E3:E78)-E6-E17-E22-E43</f>
        <v>2491</v>
      </c>
      <c r="F79" s="5">
        <f t="shared" si="5"/>
        <v>393454</v>
      </c>
    </row>
    <row r="80" spans="1:6" s="3" customFormat="1" ht="12.2" customHeight="1" x14ac:dyDescent="0.25">
      <c r="A80" s="6" t="s">
        <v>66</v>
      </c>
      <c r="B80" s="4"/>
      <c r="C80" s="7"/>
      <c r="D80" s="7"/>
      <c r="E80" s="8"/>
      <c r="F80" s="7"/>
    </row>
    <row r="81" spans="1:6" s="3" customFormat="1" ht="12.2" customHeight="1" x14ac:dyDescent="0.25">
      <c r="A81" s="6" t="s">
        <v>67</v>
      </c>
      <c r="B81" s="6"/>
      <c r="C81" s="7"/>
      <c r="D81" s="13"/>
      <c r="E81" s="8"/>
      <c r="F81" s="7"/>
    </row>
    <row r="82" spans="1:6" s="3" customFormat="1" ht="12.2" customHeight="1" x14ac:dyDescent="0.25">
      <c r="A82" s="6" t="s">
        <v>132</v>
      </c>
      <c r="B82" s="6"/>
      <c r="C82" s="7"/>
      <c r="D82" s="7"/>
      <c r="E82" s="7"/>
      <c r="F82" s="7"/>
    </row>
    <row r="83" spans="1:6" s="3" customFormat="1" ht="12.2" customHeight="1" x14ac:dyDescent="0.25">
      <c r="A83" s="9"/>
      <c r="B83" s="9"/>
      <c r="C83" s="10"/>
      <c r="D83" s="20"/>
      <c r="E83" s="18"/>
      <c r="F83" s="18"/>
    </row>
    <row r="84" spans="1:6" s="3" customFormat="1" ht="12.2" customHeight="1" x14ac:dyDescent="0.25">
      <c r="A84" s="9"/>
      <c r="B84" s="9"/>
      <c r="C84" s="10"/>
      <c r="D84" s="19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4" customFormat="1" x14ac:dyDescent="0.25">
      <c r="A89" s="9"/>
      <c r="B89" s="9"/>
      <c r="C89" s="10"/>
      <c r="D89" s="10"/>
      <c r="E89" s="10"/>
      <c r="F89" s="10"/>
    </row>
    <row r="90" spans="1:6" s="4" customFormat="1" x14ac:dyDescent="0.25">
      <c r="A90" s="9"/>
      <c r="B90" s="9"/>
      <c r="C90" s="10"/>
      <c r="D90" s="10"/>
      <c r="E90" s="10"/>
      <c r="F90" s="10"/>
    </row>
  </sheetData>
  <sortState xmlns:xlrd2="http://schemas.microsoft.com/office/spreadsheetml/2017/richdata2" ref="A25:F78">
    <sortCondition descending="1" ref="D25:D78"/>
  </sortState>
  <mergeCells count="2">
    <mergeCell ref="B79:C79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</cp:lastModifiedBy>
  <cp:lastPrinted>2019-05-09T12:08:01Z</cp:lastPrinted>
  <dcterms:created xsi:type="dcterms:W3CDTF">2001-03-01T10:52:24Z</dcterms:created>
  <dcterms:modified xsi:type="dcterms:W3CDTF">2020-10-13T08:17:28Z</dcterms:modified>
</cp:coreProperties>
</file>